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0" windowWidth="20115" windowHeight="693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24" i="1" l="1"/>
  <c r="E24" i="1"/>
  <c r="G23" i="1"/>
  <c r="E23" i="1"/>
  <c r="H24" i="1" l="1"/>
  <c r="H23" i="1"/>
  <c r="G55" i="1" l="1"/>
  <c r="E55" i="1"/>
  <c r="G54" i="1"/>
  <c r="E54" i="1"/>
  <c r="H54" i="1" l="1"/>
  <c r="H55" i="1"/>
  <c r="G27" i="1" l="1"/>
  <c r="H27" i="1" s="1"/>
  <c r="G52" i="1"/>
  <c r="E52" i="1"/>
  <c r="G51" i="1"/>
  <c r="E51" i="1"/>
  <c r="G50" i="1"/>
  <c r="E50" i="1"/>
  <c r="G49" i="1"/>
  <c r="E49" i="1"/>
  <c r="G53" i="1"/>
  <c r="E53" i="1"/>
  <c r="G48" i="1"/>
  <c r="E48" i="1"/>
  <c r="G47" i="1"/>
  <c r="E47" i="1"/>
  <c r="G46" i="1"/>
  <c r="E46" i="1"/>
  <c r="G56" i="1"/>
  <c r="E56" i="1"/>
  <c r="G45" i="1"/>
  <c r="E45" i="1"/>
  <c r="E58" i="1"/>
  <c r="G58" i="1"/>
  <c r="G12" i="1"/>
  <c r="E12" i="1"/>
  <c r="G39" i="1"/>
  <c r="E39" i="1"/>
  <c r="E41" i="1"/>
  <c r="G41" i="1"/>
  <c r="H47" i="1" l="1"/>
  <c r="H50" i="1"/>
  <c r="H52" i="1"/>
  <c r="H45" i="1"/>
  <c r="H58" i="1"/>
  <c r="H41" i="1"/>
  <c r="H48" i="1"/>
  <c r="H51" i="1"/>
  <c r="H56" i="1"/>
  <c r="H46" i="1"/>
  <c r="H49" i="1"/>
  <c r="H53" i="1"/>
  <c r="H12" i="1"/>
  <c r="H39" i="1"/>
  <c r="G60" i="1" l="1"/>
  <c r="E60" i="1"/>
  <c r="H60" i="1" l="1"/>
  <c r="G21" i="1"/>
  <c r="E21" i="1"/>
  <c r="G19" i="1"/>
  <c r="E19" i="1"/>
  <c r="G37" i="1"/>
  <c r="E37" i="1"/>
  <c r="G36" i="1"/>
  <c r="E36" i="1"/>
  <c r="G42" i="1"/>
  <c r="E42" i="1"/>
  <c r="H21" i="1" l="1"/>
  <c r="H37" i="1"/>
  <c r="H36" i="1"/>
  <c r="H19" i="1"/>
  <c r="H42" i="1"/>
  <c r="G34" i="1"/>
  <c r="E34" i="1"/>
  <c r="H34" i="1" l="1"/>
  <c r="G65" i="1"/>
  <c r="E65" i="1"/>
  <c r="H63" i="1"/>
  <c r="G62" i="1"/>
  <c r="E62" i="1"/>
  <c r="G31" i="1"/>
  <c r="E31" i="1"/>
  <c r="G30" i="1"/>
  <c r="E30" i="1"/>
  <c r="G26" i="1"/>
  <c r="E26" i="1"/>
  <c r="G18" i="1"/>
  <c r="E18" i="1"/>
  <c r="G16" i="1"/>
  <c r="E16" i="1"/>
  <c r="G15" i="1"/>
  <c r="E15" i="1"/>
  <c r="G14" i="1"/>
  <c r="E14" i="1"/>
  <c r="G10" i="1"/>
  <c r="E10" i="1"/>
  <c r="G8" i="1"/>
  <c r="E8" i="1"/>
  <c r="G6" i="1"/>
  <c r="E6" i="1"/>
  <c r="H65" i="1" l="1"/>
  <c r="H8" i="1"/>
  <c r="H10" i="1"/>
  <c r="H14" i="1"/>
  <c r="H15" i="1"/>
  <c r="H26" i="1"/>
  <c r="H30" i="1"/>
  <c r="H31" i="1"/>
  <c r="H62" i="1"/>
  <c r="H18" i="1"/>
  <c r="H16" i="1"/>
  <c r="H6" i="1"/>
  <c r="H66" i="1" l="1"/>
  <c r="H67" i="1" s="1"/>
</calcChain>
</file>

<file path=xl/sharedStrings.xml><?xml version="1.0" encoding="utf-8"?>
<sst xmlns="http://schemas.openxmlformats.org/spreadsheetml/2006/main" count="134" uniqueCount="81">
  <si>
    <t>Název</t>
  </si>
  <si>
    <t>Mj</t>
  </si>
  <si>
    <t>Počet</t>
  </si>
  <si>
    <t>Elektromontáže</t>
  </si>
  <si>
    <t/>
  </si>
  <si>
    <t>KABEL SILOVÝ,IZOLACE PVC,1kV</t>
  </si>
  <si>
    <t>m</t>
  </si>
  <si>
    <t>UKONČENÍ KABELŮ DO</t>
  </si>
  <si>
    <t>ks</t>
  </si>
  <si>
    <t>KABELOVÁ OCHRANA</t>
  </si>
  <si>
    <t>Kabelová chránička ohebná, uložení kabelů do země D60</t>
  </si>
  <si>
    <t>OCELOVÝ DRÁT POZINKOVANÝ</t>
  </si>
  <si>
    <t>Zemnící pásek 30x4mm(0,94kg/m), pevně</t>
  </si>
  <si>
    <t>Drát 10 drát o 10mm(0,62kg/m), pevně</t>
  </si>
  <si>
    <t>Stožárová výzbroj včetně pojistek Al /Cu</t>
  </si>
  <si>
    <t>SVORKA HROMOSVODNÍ,UZEMŇOVACÍ</t>
  </si>
  <si>
    <t>SS spojovací</t>
  </si>
  <si>
    <t>HODINOVE ZUCTOVACI SAZBY</t>
  </si>
  <si>
    <t>Napojeni na stavajici rozvody</t>
  </si>
  <si>
    <t>hod</t>
  </si>
  <si>
    <t>PROVEDENI REVIZNICH ZKOUSEK</t>
  </si>
  <si>
    <t>DLE CSN 331500</t>
  </si>
  <si>
    <t xml:space="preserve"> Revizni technik</t>
  </si>
  <si>
    <t xml:space="preserve"> Spoluprace s reviz.technikem</t>
  </si>
  <si>
    <t>Zemní práce</t>
  </si>
  <si>
    <t>HLOUBENÍ KABELOVÉ RÝHY</t>
  </si>
  <si>
    <t xml:space="preserve"> Zemina, šíře 350mm,hloubka 500mm</t>
  </si>
  <si>
    <t>m3</t>
  </si>
  <si>
    <t>ZŘÍZENÍ KABELOVÉHO LOŽE</t>
  </si>
  <si>
    <t>FOLIE VÝSTRAŽNÁ Z PVC</t>
  </si>
  <si>
    <t xml:space="preserve"> Do šířky 20cm</t>
  </si>
  <si>
    <t xml:space="preserve"> Podružný materiál</t>
  </si>
  <si>
    <t>kč</t>
  </si>
  <si>
    <t>ODVOZ ZEMINY</t>
  </si>
  <si>
    <t xml:space="preserve"> Do vzdálenosti 5 km</t>
  </si>
  <si>
    <t>CYKY-J 4x10 mm2, pevně</t>
  </si>
  <si>
    <t xml:space="preserve"> 4x10 mm2</t>
  </si>
  <si>
    <t>VYTÝČENÍ TRATI</t>
  </si>
  <si>
    <t>km</t>
  </si>
  <si>
    <t xml:space="preserve"> Zemina, šíře 300mm,hloubka 200mm</t>
  </si>
  <si>
    <t xml:space="preserve"> Venkovní vedení nn v přehledném terénu</t>
  </si>
  <si>
    <t>PRÁCE V CHODNÍKU</t>
  </si>
  <si>
    <t>Rozebrání chodníkové dlažby</t>
  </si>
  <si>
    <t>m2</t>
  </si>
  <si>
    <t>Zadláždění chodníkové dlažby</t>
  </si>
  <si>
    <t xml:space="preserve"> Zřízení kabelového lože v rýze š. do 35 cm z písku, lože tloušťky 20-30 cm</t>
  </si>
  <si>
    <t>SP připojovací</t>
  </si>
  <si>
    <t>ZŘÍZENÍ KABELOVÉHO KRYTÍ</t>
  </si>
  <si>
    <t>Cena celkem (Kč bez DPH)</t>
  </si>
  <si>
    <t>Cena celkem
(Kč bez DPH)</t>
  </si>
  <si>
    <t>Materiál
(Kč bez DPH)</t>
  </si>
  <si>
    <t>Materiál celkem
(Kč bez DPH)</t>
  </si>
  <si>
    <t>Montáž
(Kč bez DPH)</t>
  </si>
  <si>
    <t>Montáž celkem
(Kč bez DPH)</t>
  </si>
  <si>
    <t>ZÁHOZ KABELOVÉ RÝHY</t>
  </si>
  <si>
    <t>Žlab kabelový betonový vč. víka (délky 1 m)</t>
  </si>
  <si>
    <t>Cena celkem (Kč vč. DPH)</t>
  </si>
  <si>
    <t>PROSTUP BETONOVÝM ZÁKLADEM STOŽÁRU</t>
  </si>
  <si>
    <t>Bourání a následná oprava betonu základu stožáru - zhotovení prostupu pro 2 ks chrániček prům. 60mm</t>
  </si>
  <si>
    <t>KABELOVÉ SPOJKY</t>
  </si>
  <si>
    <t>Spojka kabelová CYKY 4 x ( 4 - 16 )</t>
  </si>
  <si>
    <t>Řezání stávajícího živičného krytu tl. 5 - 10 cm</t>
  </si>
  <si>
    <t>Nakládání, přesunutí a uložení vybouraných hmot na skládku</t>
  </si>
  <si>
    <t>Odstranění podkladu pl. 50 m2, kam.těžené tl. 10 cm</t>
  </si>
  <si>
    <t>Odstranění podkladu pl. 50 m2, bet.prostý tl. 15 cm</t>
  </si>
  <si>
    <t>Podklad ze štěrkodrti po zhutnění tloušťky 10 cm</t>
  </si>
  <si>
    <t>Postřik živičný spojovací z asfaltu 0,5-0,7 kg/m2</t>
  </si>
  <si>
    <t>Beton asfalt. ACO 11+,nebo ACO 16+,do 3 m, tl.5 cm</t>
  </si>
  <si>
    <t>Vyplnění spár mezi panely živičnou zálivkou</t>
  </si>
  <si>
    <t>Vybourání stávajícího silničního obrubníku a osazení stojat. obrub.bet. s opěrou,lože z C 12/15, včetně obrubníku ABO 2 - 15 100/15/25</t>
  </si>
  <si>
    <t>Odstranění asfaltové vrstvy pl. do 50 m2, tl. 10 cm</t>
  </si>
  <si>
    <t>ZHOTOVENÍ PŘEKOPU PŘES KOMUNIKACI VČ. FINÁLNÍHO ZAPRAVENÍ</t>
  </si>
  <si>
    <t>kmpl</t>
  </si>
  <si>
    <t>Rozebrání dlažeb z velkých kostek v kam. těženém</t>
  </si>
  <si>
    <t>Kladení dlažby velké kostky,lože z kamen.tl. 5 cm</t>
  </si>
  <si>
    <t>VO chodník ul. Maršovská</t>
  </si>
  <si>
    <t>Zaměření a vytýčení skutečného stavu, vypracování dokumentace skutečného stavu, zanesení do JDTM-ZK (délka trasy cca 330m v zastavěné oblasti)</t>
  </si>
  <si>
    <t>Výkop přes komunikaci (asfalt) - délka 32m, hloubka 1 m, šířka 0,5 m</t>
  </si>
  <si>
    <t>POJISTKOVÉ SKŘÍNĚ</t>
  </si>
  <si>
    <t>Připojení kabelu do stávající pojistkové skříně SP100-200, osazeny pojistky do 3x40A,vč. objímky na sloup</t>
  </si>
  <si>
    <t>Svodová trubka do průměru 50, vč. objímek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</si>
</sst>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b/>
      <u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4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 applyProtection="1">
      <alignment horizontal="right" wrapText="1"/>
      <protection locked="0"/>
    </xf>
    <xf numFmtId="4" fontId="1" fillId="6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>
      <alignment horizontal="right" wrapText="1"/>
    </xf>
    <xf numFmtId="4" fontId="1" fillId="4" borderId="1" xfId="0" applyNumberFormat="1" applyFont="1" applyFill="1" applyBorder="1" applyAlignment="1">
      <alignment horizontal="right" wrapText="1"/>
    </xf>
    <xf numFmtId="49" fontId="2" fillId="7" borderId="1" xfId="0" applyNumberFormat="1" applyFont="1" applyFill="1" applyBorder="1" applyAlignment="1">
      <alignment horizontal="left" wrapText="1"/>
    </xf>
    <xf numFmtId="164" fontId="2" fillId="7" borderId="1" xfId="0" applyNumberFormat="1" applyFont="1" applyFill="1" applyBorder="1" applyAlignment="1">
      <alignment horizontal="left" wrapText="1"/>
    </xf>
    <xf numFmtId="0" fontId="4" fillId="8" borderId="0" xfId="0" applyFont="1" applyFill="1"/>
    <xf numFmtId="0" fontId="0" fillId="8" borderId="0" xfId="0" applyFill="1"/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 applyProtection="1">
      <alignment horizontal="right"/>
      <protection locked="0"/>
    </xf>
    <xf numFmtId="4" fontId="1" fillId="0" borderId="1" xfId="0" applyNumberFormat="1" applyFont="1" applyFill="1" applyBorder="1" applyAlignment="1">
      <alignment horizontal="right"/>
    </xf>
    <xf numFmtId="0" fontId="0" fillId="0" borderId="0" xfId="0" applyFill="1"/>
    <xf numFmtId="4" fontId="1" fillId="9" borderId="1" xfId="0" applyNumberFormat="1" applyFont="1" applyFill="1" applyBorder="1" applyAlignment="1">
      <alignment horizontal="right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view="pageBreakPreview" zoomScaleSheetLayoutView="100" workbookViewId="0">
      <selection activeCell="J55" sqref="J55"/>
    </sheetView>
  </sheetViews>
  <sheetFormatPr defaultRowHeight="15" x14ac:dyDescent="0.25"/>
  <cols>
    <col min="1" max="1" width="54.28515625" customWidth="1"/>
    <col min="2" max="2" width="4.7109375" customWidth="1"/>
    <col min="4" max="4" width="12.42578125" customWidth="1"/>
    <col min="5" max="5" width="14.5703125" customWidth="1"/>
    <col min="6" max="6" width="11.42578125" customWidth="1"/>
    <col min="7" max="7" width="13.42578125" customWidth="1"/>
    <col min="8" max="8" width="14.42578125" customWidth="1"/>
  </cols>
  <sheetData>
    <row r="1" spans="1:8" ht="18.75" x14ac:dyDescent="0.3">
      <c r="A1" s="14" t="s">
        <v>75</v>
      </c>
      <c r="B1" s="15"/>
      <c r="C1" s="15"/>
      <c r="D1" s="15"/>
      <c r="E1" s="15"/>
      <c r="F1" s="15"/>
      <c r="G1" s="15"/>
      <c r="H1" s="15"/>
    </row>
    <row r="3" spans="1:8" ht="24.75" x14ac:dyDescent="0.25">
      <c r="A3" s="3" t="s">
        <v>0</v>
      </c>
      <c r="B3" s="3" t="s">
        <v>1</v>
      </c>
      <c r="C3" s="4" t="s">
        <v>2</v>
      </c>
      <c r="D3" s="4" t="s">
        <v>50</v>
      </c>
      <c r="E3" s="4" t="s">
        <v>51</v>
      </c>
      <c r="F3" s="4" t="s">
        <v>52</v>
      </c>
      <c r="G3" s="4" t="s">
        <v>53</v>
      </c>
      <c r="H3" s="4" t="s">
        <v>49</v>
      </c>
    </row>
    <row r="4" spans="1:8" ht="16.5" x14ac:dyDescent="0.3">
      <c r="A4" s="5" t="s">
        <v>3</v>
      </c>
      <c r="B4" s="5" t="s">
        <v>4</v>
      </c>
      <c r="C4" s="6"/>
      <c r="D4" s="6"/>
      <c r="E4" s="6"/>
      <c r="F4" s="6"/>
      <c r="G4" s="6"/>
      <c r="H4" s="6"/>
    </row>
    <row r="5" spans="1:8" x14ac:dyDescent="0.25">
      <c r="A5" s="1" t="s">
        <v>5</v>
      </c>
      <c r="B5" s="1" t="s">
        <v>4</v>
      </c>
      <c r="C5" s="7"/>
      <c r="D5" s="7"/>
      <c r="E5" s="7"/>
      <c r="F5" s="7"/>
      <c r="G5" s="7"/>
      <c r="H5" s="7"/>
    </row>
    <row r="6" spans="1:8" x14ac:dyDescent="0.25">
      <c r="A6" s="2" t="s">
        <v>35</v>
      </c>
      <c r="B6" s="2" t="s">
        <v>6</v>
      </c>
      <c r="C6" s="8">
        <v>580</v>
      </c>
      <c r="D6" s="9"/>
      <c r="E6" s="10">
        <f t="shared" ref="E6" si="0">C6*D6</f>
        <v>0</v>
      </c>
      <c r="F6" s="9"/>
      <c r="G6" s="10">
        <f t="shared" ref="G6" si="1">C6*F6</f>
        <v>0</v>
      </c>
      <c r="H6" s="10">
        <f t="shared" ref="H6" si="2">E6+G6</f>
        <v>0</v>
      </c>
    </row>
    <row r="7" spans="1:8" x14ac:dyDescent="0.25">
      <c r="A7" s="1" t="s">
        <v>7</v>
      </c>
      <c r="B7" s="1" t="s">
        <v>4</v>
      </c>
      <c r="C7" s="7"/>
      <c r="D7" s="7"/>
      <c r="E7" s="7"/>
      <c r="F7" s="7"/>
      <c r="G7" s="7"/>
      <c r="H7" s="7"/>
    </row>
    <row r="8" spans="1:8" x14ac:dyDescent="0.25">
      <c r="A8" s="2" t="s">
        <v>36</v>
      </c>
      <c r="B8" s="2" t="s">
        <v>8</v>
      </c>
      <c r="C8" s="8">
        <v>22</v>
      </c>
      <c r="D8" s="9"/>
      <c r="E8" s="10">
        <f t="shared" ref="E8" si="3">C8*D8</f>
        <v>0</v>
      </c>
      <c r="F8" s="9"/>
      <c r="G8" s="10">
        <f t="shared" ref="G8" si="4">C8*F8</f>
        <v>0</v>
      </c>
      <c r="H8" s="10">
        <f t="shared" ref="H8" si="5">E8+G8</f>
        <v>0</v>
      </c>
    </row>
    <row r="9" spans="1:8" x14ac:dyDescent="0.25">
      <c r="A9" s="1" t="s">
        <v>9</v>
      </c>
      <c r="B9" s="1" t="s">
        <v>4</v>
      </c>
      <c r="C9" s="1"/>
      <c r="D9" s="1"/>
      <c r="E9" s="1"/>
      <c r="F9" s="1"/>
      <c r="G9" s="1"/>
      <c r="H9" s="1"/>
    </row>
    <row r="10" spans="1:8" x14ac:dyDescent="0.25">
      <c r="A10" s="2" t="s">
        <v>10</v>
      </c>
      <c r="B10" s="2" t="s">
        <v>6</v>
      </c>
      <c r="C10" s="8">
        <v>542</v>
      </c>
      <c r="D10" s="9"/>
      <c r="E10" s="10">
        <f t="shared" ref="E10" si="6">C10*D10</f>
        <v>0</v>
      </c>
      <c r="F10" s="9"/>
      <c r="G10" s="10">
        <f t="shared" ref="G10" si="7">C10*F10</f>
        <v>0</v>
      </c>
      <c r="H10" s="10">
        <f t="shared" ref="H10" si="8">E10+G10</f>
        <v>0</v>
      </c>
    </row>
    <row r="11" spans="1:8" x14ac:dyDescent="0.25">
      <c r="A11" s="1" t="s">
        <v>59</v>
      </c>
      <c r="B11" s="1" t="s">
        <v>4</v>
      </c>
      <c r="C11" s="1"/>
      <c r="D11" s="1"/>
      <c r="E11" s="1"/>
      <c r="F11" s="1"/>
      <c r="G11" s="1"/>
      <c r="H11" s="1"/>
    </row>
    <row r="12" spans="1:8" x14ac:dyDescent="0.25">
      <c r="A12" s="2" t="s">
        <v>60</v>
      </c>
      <c r="B12" s="18" t="s">
        <v>8</v>
      </c>
      <c r="C12" s="19">
        <v>0</v>
      </c>
      <c r="D12" s="21"/>
      <c r="E12" s="20">
        <f t="shared" ref="E12" si="9">C12*D12</f>
        <v>0</v>
      </c>
      <c r="F12" s="21"/>
      <c r="G12" s="20">
        <f t="shared" ref="G12" si="10">C12*F12</f>
        <v>0</v>
      </c>
      <c r="H12" s="20">
        <f t="shared" ref="H12" si="11">E12+G12</f>
        <v>0</v>
      </c>
    </row>
    <row r="13" spans="1:8" x14ac:dyDescent="0.25">
      <c r="A13" s="1" t="s">
        <v>11</v>
      </c>
      <c r="B13" s="1" t="s">
        <v>4</v>
      </c>
      <c r="C13" s="7"/>
      <c r="D13" s="7"/>
      <c r="E13" s="7"/>
      <c r="F13" s="7"/>
      <c r="G13" s="7"/>
      <c r="H13" s="7"/>
    </row>
    <row r="14" spans="1:8" x14ac:dyDescent="0.25">
      <c r="A14" s="2" t="s">
        <v>12</v>
      </c>
      <c r="B14" s="2" t="s">
        <v>6</v>
      </c>
      <c r="C14" s="8">
        <v>344</v>
      </c>
      <c r="D14" s="9"/>
      <c r="E14" s="10">
        <f t="shared" ref="E14:E16" si="12">C14*D14</f>
        <v>0</v>
      </c>
      <c r="F14" s="9"/>
      <c r="G14" s="10">
        <f t="shared" ref="G14:G16" si="13">C14*F14</f>
        <v>0</v>
      </c>
      <c r="H14" s="10">
        <f t="shared" ref="H14:H16" si="14">E14+G14</f>
        <v>0</v>
      </c>
    </row>
    <row r="15" spans="1:8" x14ac:dyDescent="0.25">
      <c r="A15" s="2" t="s">
        <v>13</v>
      </c>
      <c r="B15" s="2" t="s">
        <v>6</v>
      </c>
      <c r="C15" s="8">
        <v>34</v>
      </c>
      <c r="D15" s="9"/>
      <c r="E15" s="10">
        <f t="shared" si="12"/>
        <v>0</v>
      </c>
      <c r="F15" s="9"/>
      <c r="G15" s="10">
        <f t="shared" si="13"/>
        <v>0</v>
      </c>
      <c r="H15" s="10">
        <f t="shared" si="14"/>
        <v>0</v>
      </c>
    </row>
    <row r="16" spans="1:8" x14ac:dyDescent="0.25">
      <c r="A16" s="2" t="s">
        <v>14</v>
      </c>
      <c r="B16" s="2" t="s">
        <v>8</v>
      </c>
      <c r="C16" s="8">
        <v>10</v>
      </c>
      <c r="D16" s="9"/>
      <c r="E16" s="10">
        <f t="shared" si="12"/>
        <v>0</v>
      </c>
      <c r="F16" s="9"/>
      <c r="G16" s="10">
        <f t="shared" si="13"/>
        <v>0</v>
      </c>
      <c r="H16" s="10">
        <f t="shared" si="14"/>
        <v>0</v>
      </c>
    </row>
    <row r="17" spans="1:8" x14ac:dyDescent="0.25">
      <c r="A17" s="1" t="s">
        <v>15</v>
      </c>
      <c r="B17" s="1" t="s">
        <v>4</v>
      </c>
      <c r="C17" s="7"/>
      <c r="D17" s="7"/>
      <c r="E17" s="7"/>
      <c r="F17" s="7"/>
      <c r="G17" s="7"/>
      <c r="H17" s="7"/>
    </row>
    <row r="18" spans="1:8" x14ac:dyDescent="0.25">
      <c r="A18" s="2" t="s">
        <v>16</v>
      </c>
      <c r="B18" s="2" t="s">
        <v>8</v>
      </c>
      <c r="C18" s="8">
        <v>13</v>
      </c>
      <c r="D18" s="9"/>
      <c r="E18" s="10">
        <f t="shared" ref="E18:E19" si="15">C18*D18</f>
        <v>0</v>
      </c>
      <c r="F18" s="9"/>
      <c r="G18" s="10">
        <f t="shared" ref="G18:G19" si="16">C18*F18</f>
        <v>0</v>
      </c>
      <c r="H18" s="10">
        <f t="shared" ref="H18:H19" si="17">E18+G18</f>
        <v>0</v>
      </c>
    </row>
    <row r="19" spans="1:8" x14ac:dyDescent="0.25">
      <c r="A19" s="2" t="s">
        <v>46</v>
      </c>
      <c r="B19" s="18" t="s">
        <v>8</v>
      </c>
      <c r="C19" s="19">
        <v>11</v>
      </c>
      <c r="D19" s="21"/>
      <c r="E19" s="20">
        <f t="shared" si="15"/>
        <v>0</v>
      </c>
      <c r="F19" s="21"/>
      <c r="G19" s="20">
        <f t="shared" si="16"/>
        <v>0</v>
      </c>
      <c r="H19" s="20">
        <f t="shared" si="17"/>
        <v>0</v>
      </c>
    </row>
    <row r="20" spans="1:8" x14ac:dyDescent="0.25">
      <c r="A20" s="1" t="s">
        <v>47</v>
      </c>
      <c r="B20" s="16" t="s">
        <v>4</v>
      </c>
      <c r="C20" s="17"/>
      <c r="D20" s="17"/>
      <c r="E20" s="17"/>
      <c r="F20" s="17"/>
      <c r="G20" s="17"/>
      <c r="H20" s="17"/>
    </row>
    <row r="21" spans="1:8" x14ac:dyDescent="0.25">
      <c r="A21" s="2" t="s">
        <v>55</v>
      </c>
      <c r="B21" s="18" t="s">
        <v>8</v>
      </c>
      <c r="C21" s="19">
        <v>0</v>
      </c>
      <c r="D21" s="21"/>
      <c r="E21" s="20">
        <f t="shared" ref="E21" si="18">C21*D21</f>
        <v>0</v>
      </c>
      <c r="F21" s="21"/>
      <c r="G21" s="20">
        <f t="shared" ref="G21" si="19">C21*F21</f>
        <v>0</v>
      </c>
      <c r="H21" s="20">
        <f t="shared" ref="H21" si="20">E21+G21</f>
        <v>0</v>
      </c>
    </row>
    <row r="22" spans="1:8" x14ac:dyDescent="0.25">
      <c r="A22" s="1" t="s">
        <v>78</v>
      </c>
      <c r="B22" s="1" t="s">
        <v>4</v>
      </c>
      <c r="C22" s="1"/>
      <c r="D22" s="1"/>
      <c r="E22" s="1"/>
      <c r="F22" s="1"/>
      <c r="G22" s="1"/>
      <c r="H22" s="1"/>
    </row>
    <row r="23" spans="1:8" ht="24.75" x14ac:dyDescent="0.25">
      <c r="A23" s="2" t="s">
        <v>79</v>
      </c>
      <c r="B23" s="18" t="s">
        <v>8</v>
      </c>
      <c r="C23" s="19">
        <v>1</v>
      </c>
      <c r="D23" s="10"/>
      <c r="E23" s="20">
        <f t="shared" ref="E23:E24" si="21">C23*D23</f>
        <v>0</v>
      </c>
      <c r="F23" s="21"/>
      <c r="G23" s="20">
        <f t="shared" ref="G23:G24" si="22">C23*F23</f>
        <v>0</v>
      </c>
      <c r="H23" s="20">
        <f t="shared" ref="H23:H24" si="23">E23+G23</f>
        <v>0</v>
      </c>
    </row>
    <row r="24" spans="1:8" x14ac:dyDescent="0.25">
      <c r="A24" s="2" t="s">
        <v>80</v>
      </c>
      <c r="B24" s="18" t="s">
        <v>6</v>
      </c>
      <c r="C24" s="19">
        <v>3</v>
      </c>
      <c r="D24" s="21"/>
      <c r="E24" s="20">
        <f t="shared" si="21"/>
        <v>0</v>
      </c>
      <c r="F24" s="21"/>
      <c r="G24" s="20">
        <f t="shared" si="22"/>
        <v>0</v>
      </c>
      <c r="H24" s="20">
        <f t="shared" si="23"/>
        <v>0</v>
      </c>
    </row>
    <row r="25" spans="1:8" x14ac:dyDescent="0.25">
      <c r="A25" s="1" t="s">
        <v>17</v>
      </c>
      <c r="B25" s="1" t="s">
        <v>4</v>
      </c>
      <c r="C25" s="7"/>
      <c r="D25" s="7"/>
      <c r="E25" s="7"/>
      <c r="F25" s="7"/>
      <c r="G25" s="7"/>
      <c r="H25" s="7"/>
    </row>
    <row r="26" spans="1:8" x14ac:dyDescent="0.25">
      <c r="A26" s="2" t="s">
        <v>18</v>
      </c>
      <c r="B26" s="2" t="s">
        <v>19</v>
      </c>
      <c r="C26" s="8">
        <v>16</v>
      </c>
      <c r="D26" s="10"/>
      <c r="E26" s="10">
        <f t="shared" ref="E26" si="24">C26*D26</f>
        <v>0</v>
      </c>
      <c r="F26" s="9"/>
      <c r="G26" s="10">
        <f t="shared" ref="G26:G27" si="25">C26*F26</f>
        <v>0</v>
      </c>
      <c r="H26" s="10">
        <f t="shared" ref="H26:H31" si="26">E26+G26</f>
        <v>0</v>
      </c>
    </row>
    <row r="27" spans="1:8" ht="42" customHeight="1" x14ac:dyDescent="0.25">
      <c r="A27" s="2" t="s">
        <v>76</v>
      </c>
      <c r="B27" s="2" t="s">
        <v>72</v>
      </c>
      <c r="C27" s="8">
        <v>1</v>
      </c>
      <c r="D27" s="10"/>
      <c r="E27" s="10">
        <v>0</v>
      </c>
      <c r="F27" s="9"/>
      <c r="G27" s="10">
        <f t="shared" si="25"/>
        <v>0</v>
      </c>
      <c r="H27" s="10">
        <f t="shared" si="26"/>
        <v>0</v>
      </c>
    </row>
    <row r="28" spans="1:8" x14ac:dyDescent="0.25">
      <c r="A28" s="1" t="s">
        <v>20</v>
      </c>
      <c r="B28" s="1" t="s">
        <v>4</v>
      </c>
      <c r="C28" s="7"/>
      <c r="D28" s="7"/>
      <c r="E28" s="11"/>
      <c r="F28" s="11"/>
      <c r="G28" s="11"/>
      <c r="H28" s="11"/>
    </row>
    <row r="29" spans="1:8" x14ac:dyDescent="0.25">
      <c r="A29" s="1" t="s">
        <v>21</v>
      </c>
      <c r="B29" s="1" t="s">
        <v>4</v>
      </c>
      <c r="C29" s="7"/>
      <c r="D29" s="7"/>
      <c r="E29" s="11"/>
      <c r="F29" s="11"/>
      <c r="G29" s="11"/>
      <c r="H29" s="11"/>
    </row>
    <row r="30" spans="1:8" x14ac:dyDescent="0.25">
      <c r="A30" s="2" t="s">
        <v>22</v>
      </c>
      <c r="B30" s="2" t="s">
        <v>19</v>
      </c>
      <c r="C30" s="8">
        <v>8</v>
      </c>
      <c r="D30" s="10"/>
      <c r="E30" s="10">
        <f t="shared" ref="E30:E31" si="27">C30*D30</f>
        <v>0</v>
      </c>
      <c r="F30" s="28"/>
      <c r="G30" s="10">
        <f t="shared" ref="G30:G31" si="28">C30*F30</f>
        <v>0</v>
      </c>
      <c r="H30" s="10">
        <f t="shared" si="26"/>
        <v>0</v>
      </c>
    </row>
    <row r="31" spans="1:8" x14ac:dyDescent="0.25">
      <c r="A31" s="2" t="s">
        <v>23</v>
      </c>
      <c r="B31" s="2" t="s">
        <v>19</v>
      </c>
      <c r="C31" s="8">
        <v>4</v>
      </c>
      <c r="D31" s="10"/>
      <c r="E31" s="10">
        <f t="shared" si="27"/>
        <v>0</v>
      </c>
      <c r="F31" s="28"/>
      <c r="G31" s="10">
        <f t="shared" si="28"/>
        <v>0</v>
      </c>
      <c r="H31" s="10">
        <f t="shared" si="26"/>
        <v>0</v>
      </c>
    </row>
    <row r="32" spans="1:8" ht="16.5" x14ac:dyDescent="0.3">
      <c r="A32" s="5" t="s">
        <v>24</v>
      </c>
      <c r="B32" s="5" t="s">
        <v>4</v>
      </c>
      <c r="C32" s="6"/>
      <c r="D32" s="6"/>
      <c r="E32" s="6"/>
      <c r="F32" s="6"/>
      <c r="G32" s="6"/>
      <c r="H32" s="6"/>
    </row>
    <row r="33" spans="1:8" x14ac:dyDescent="0.25">
      <c r="A33" s="1" t="s">
        <v>37</v>
      </c>
      <c r="B33" s="16" t="s">
        <v>4</v>
      </c>
      <c r="C33" s="17"/>
      <c r="D33" s="17"/>
      <c r="E33" s="17"/>
      <c r="F33" s="17"/>
      <c r="G33" s="17"/>
      <c r="H33" s="17"/>
    </row>
    <row r="34" spans="1:8" x14ac:dyDescent="0.25">
      <c r="A34" s="2" t="s">
        <v>40</v>
      </c>
      <c r="B34" s="18" t="s">
        <v>38</v>
      </c>
      <c r="C34" s="19">
        <v>0.33</v>
      </c>
      <c r="D34" s="20"/>
      <c r="E34" s="20">
        <f>C34*D34</f>
        <v>0</v>
      </c>
      <c r="F34" s="21"/>
      <c r="G34" s="20">
        <f t="shared" ref="G34" si="29">C34*F34</f>
        <v>0</v>
      </c>
      <c r="H34" s="20">
        <f t="shared" ref="H34" si="30">E34+G34</f>
        <v>0</v>
      </c>
    </row>
    <row r="35" spans="1:8" x14ac:dyDescent="0.25">
      <c r="A35" s="1" t="s">
        <v>41</v>
      </c>
      <c r="B35" s="16"/>
      <c r="C35" s="17"/>
      <c r="D35" s="17"/>
      <c r="E35" s="17"/>
      <c r="F35" s="17"/>
      <c r="G35" s="17"/>
      <c r="H35" s="17"/>
    </row>
    <row r="36" spans="1:8" x14ac:dyDescent="0.25">
      <c r="A36" s="2" t="s">
        <v>42</v>
      </c>
      <c r="B36" s="18" t="s">
        <v>43</v>
      </c>
      <c r="C36" s="19">
        <v>2</v>
      </c>
      <c r="D36" s="20"/>
      <c r="E36" s="20">
        <f>C36*D36</f>
        <v>0</v>
      </c>
      <c r="F36" s="21"/>
      <c r="G36" s="20">
        <f t="shared" ref="G36:G37" si="31">C36*F36</f>
        <v>0</v>
      </c>
      <c r="H36" s="20">
        <f t="shared" ref="H36:H37" si="32">E36+G36</f>
        <v>0</v>
      </c>
    </row>
    <row r="37" spans="1:8" x14ac:dyDescent="0.25">
      <c r="A37" s="2" t="s">
        <v>44</v>
      </c>
      <c r="B37" s="18" t="s">
        <v>43</v>
      </c>
      <c r="C37" s="19">
        <v>2</v>
      </c>
      <c r="D37" s="20"/>
      <c r="E37" s="20">
        <f>C37*D37</f>
        <v>0</v>
      </c>
      <c r="F37" s="21"/>
      <c r="G37" s="20">
        <f t="shared" si="31"/>
        <v>0</v>
      </c>
      <c r="H37" s="20">
        <f t="shared" si="32"/>
        <v>0</v>
      </c>
    </row>
    <row r="38" spans="1:8" x14ac:dyDescent="0.25">
      <c r="A38" s="1" t="s">
        <v>57</v>
      </c>
      <c r="B38" s="1"/>
      <c r="C38" s="1"/>
      <c r="D38" s="1"/>
      <c r="E38" s="1"/>
      <c r="F38" s="1"/>
      <c r="G38" s="1"/>
      <c r="H38" s="1"/>
    </row>
    <row r="39" spans="1:8" ht="27" customHeight="1" x14ac:dyDescent="0.25">
      <c r="A39" s="23" t="s">
        <v>58</v>
      </c>
      <c r="B39" s="24" t="s">
        <v>8</v>
      </c>
      <c r="C39" s="25">
        <v>11</v>
      </c>
      <c r="D39" s="26"/>
      <c r="E39" s="26">
        <f>C39*D39</f>
        <v>0</v>
      </c>
      <c r="F39" s="21"/>
      <c r="G39" s="26">
        <f t="shared" ref="G39" si="33">C39*F39</f>
        <v>0</v>
      </c>
      <c r="H39" s="26">
        <f t="shared" ref="H39" si="34">E39+G39</f>
        <v>0</v>
      </c>
    </row>
    <row r="40" spans="1:8" x14ac:dyDescent="0.25">
      <c r="A40" s="1" t="s">
        <v>25</v>
      </c>
      <c r="B40" s="1" t="s">
        <v>4</v>
      </c>
      <c r="C40" s="7"/>
      <c r="D40" s="7"/>
      <c r="E40" s="7"/>
      <c r="F40" s="7"/>
      <c r="G40" s="7"/>
      <c r="H40" s="7"/>
    </row>
    <row r="41" spans="1:8" x14ac:dyDescent="0.25">
      <c r="A41" s="2" t="s">
        <v>39</v>
      </c>
      <c r="B41" s="2" t="s">
        <v>6</v>
      </c>
      <c r="C41" s="8">
        <v>312</v>
      </c>
      <c r="D41" s="10"/>
      <c r="E41" s="10">
        <f>C41*D41</f>
        <v>0</v>
      </c>
      <c r="F41" s="9"/>
      <c r="G41" s="10">
        <f t="shared" ref="G41:G42" si="35">C41*F41</f>
        <v>0</v>
      </c>
      <c r="H41" s="10">
        <f t="shared" ref="H41:H42" si="36">E41+G41</f>
        <v>0</v>
      </c>
    </row>
    <row r="42" spans="1:8" x14ac:dyDescent="0.25">
      <c r="A42" s="2" t="s">
        <v>26</v>
      </c>
      <c r="B42" s="2" t="s">
        <v>6</v>
      </c>
      <c r="C42" s="8">
        <v>22</v>
      </c>
      <c r="D42" s="10"/>
      <c r="E42" s="10">
        <f>C42*D42</f>
        <v>0</v>
      </c>
      <c r="F42" s="9"/>
      <c r="G42" s="10">
        <f t="shared" si="35"/>
        <v>0</v>
      </c>
      <c r="H42" s="10">
        <f t="shared" si="36"/>
        <v>0</v>
      </c>
    </row>
    <row r="43" spans="1:8" ht="27" customHeight="1" x14ac:dyDescent="0.25">
      <c r="A43" s="1" t="s">
        <v>71</v>
      </c>
      <c r="B43" s="1" t="s">
        <v>4</v>
      </c>
      <c r="C43" s="1"/>
      <c r="D43" s="1"/>
      <c r="E43" s="1"/>
      <c r="F43" s="1"/>
      <c r="G43" s="1"/>
      <c r="H43" s="1"/>
    </row>
    <row r="44" spans="1:8" s="27" customFormat="1" ht="26.25" customHeight="1" x14ac:dyDescent="0.25">
      <c r="A44" s="1" t="s">
        <v>77</v>
      </c>
      <c r="B44" s="1"/>
      <c r="C44" s="1"/>
      <c r="D44" s="1"/>
      <c r="E44" s="1"/>
      <c r="F44" s="1"/>
      <c r="G44" s="1"/>
      <c r="H44" s="1"/>
    </row>
    <row r="45" spans="1:8" x14ac:dyDescent="0.25">
      <c r="A45" s="23" t="s">
        <v>61</v>
      </c>
      <c r="B45" s="24" t="s">
        <v>6</v>
      </c>
      <c r="C45" s="25">
        <v>64</v>
      </c>
      <c r="D45" s="26"/>
      <c r="E45" s="26">
        <f t="shared" ref="E45:E52" si="37">C45*D45</f>
        <v>0</v>
      </c>
      <c r="F45" s="21"/>
      <c r="G45" s="26">
        <f t="shared" ref="G45:G46" si="38">C45*F45</f>
        <v>0</v>
      </c>
      <c r="H45" s="26">
        <f>E45+G45</f>
        <v>0</v>
      </c>
    </row>
    <row r="46" spans="1:8" x14ac:dyDescent="0.25">
      <c r="A46" s="23" t="s">
        <v>70</v>
      </c>
      <c r="B46" s="18" t="s">
        <v>43</v>
      </c>
      <c r="C46" s="19">
        <v>16</v>
      </c>
      <c r="D46" s="20"/>
      <c r="E46" s="20">
        <f t="shared" si="37"/>
        <v>0</v>
      </c>
      <c r="F46" s="21"/>
      <c r="G46" s="20">
        <f t="shared" si="38"/>
        <v>0</v>
      </c>
      <c r="H46" s="20">
        <f t="shared" ref="H46" si="39">E46+G46</f>
        <v>0</v>
      </c>
    </row>
    <row r="47" spans="1:8" x14ac:dyDescent="0.25">
      <c r="A47" s="23" t="s">
        <v>63</v>
      </c>
      <c r="B47" s="18" t="s">
        <v>43</v>
      </c>
      <c r="C47" s="19">
        <v>120</v>
      </c>
      <c r="D47" s="20"/>
      <c r="E47" s="20">
        <f t="shared" si="37"/>
        <v>0</v>
      </c>
      <c r="F47" s="21"/>
      <c r="G47" s="20">
        <f t="shared" ref="G47:G48" si="40">C47*F47</f>
        <v>0</v>
      </c>
      <c r="H47" s="20">
        <f t="shared" ref="H47:H48" si="41">E47+G47</f>
        <v>0</v>
      </c>
    </row>
    <row r="48" spans="1:8" x14ac:dyDescent="0.25">
      <c r="A48" s="23" t="s">
        <v>64</v>
      </c>
      <c r="B48" s="18" t="s">
        <v>43</v>
      </c>
      <c r="C48" s="19">
        <v>16</v>
      </c>
      <c r="D48" s="20"/>
      <c r="E48" s="20">
        <f t="shared" si="37"/>
        <v>0</v>
      </c>
      <c r="F48" s="21"/>
      <c r="G48" s="20">
        <f t="shared" si="40"/>
        <v>0</v>
      </c>
      <c r="H48" s="20">
        <f t="shared" si="41"/>
        <v>0</v>
      </c>
    </row>
    <row r="49" spans="1:8" x14ac:dyDescent="0.25">
      <c r="A49" s="23" t="s">
        <v>65</v>
      </c>
      <c r="B49" s="18" t="s">
        <v>43</v>
      </c>
      <c r="C49" s="19">
        <v>120</v>
      </c>
      <c r="D49" s="20"/>
      <c r="E49" s="20">
        <f t="shared" si="37"/>
        <v>0</v>
      </c>
      <c r="F49" s="21"/>
      <c r="G49" s="20">
        <f t="shared" ref="G49" si="42">C49*F49</f>
        <v>0</v>
      </c>
      <c r="H49" s="20">
        <f t="shared" ref="H49" si="43">E49+G49</f>
        <v>0</v>
      </c>
    </row>
    <row r="50" spans="1:8" x14ac:dyDescent="0.25">
      <c r="A50" s="23" t="s">
        <v>66</v>
      </c>
      <c r="B50" s="18" t="s">
        <v>43</v>
      </c>
      <c r="C50" s="19">
        <v>16</v>
      </c>
      <c r="D50" s="20"/>
      <c r="E50" s="20">
        <f t="shared" si="37"/>
        <v>0</v>
      </c>
      <c r="F50" s="21"/>
      <c r="G50" s="20">
        <f t="shared" ref="G50:G52" si="44">C50*F50</f>
        <v>0</v>
      </c>
      <c r="H50" s="20">
        <f t="shared" ref="H50:H52" si="45">E50+G50</f>
        <v>0</v>
      </c>
    </row>
    <row r="51" spans="1:8" x14ac:dyDescent="0.25">
      <c r="A51" s="23" t="s">
        <v>67</v>
      </c>
      <c r="B51" s="18" t="s">
        <v>43</v>
      </c>
      <c r="C51" s="19">
        <v>32</v>
      </c>
      <c r="D51" s="20"/>
      <c r="E51" s="20">
        <f t="shared" si="37"/>
        <v>0</v>
      </c>
      <c r="F51" s="21"/>
      <c r="G51" s="20">
        <f t="shared" si="44"/>
        <v>0</v>
      </c>
      <c r="H51" s="20">
        <f t="shared" si="45"/>
        <v>0</v>
      </c>
    </row>
    <row r="52" spans="1:8" x14ac:dyDescent="0.25">
      <c r="A52" s="23" t="s">
        <v>68</v>
      </c>
      <c r="B52" s="18" t="s">
        <v>6</v>
      </c>
      <c r="C52" s="8">
        <v>64</v>
      </c>
      <c r="D52" s="20"/>
      <c r="E52" s="20">
        <f t="shared" si="37"/>
        <v>0</v>
      </c>
      <c r="F52" s="21"/>
      <c r="G52" s="20">
        <f t="shared" si="44"/>
        <v>0</v>
      </c>
      <c r="H52" s="20">
        <f t="shared" si="45"/>
        <v>0</v>
      </c>
    </row>
    <row r="53" spans="1:8" ht="28.5" customHeight="1" x14ac:dyDescent="0.25">
      <c r="A53" s="23" t="s">
        <v>69</v>
      </c>
      <c r="B53" s="18" t="s">
        <v>6</v>
      </c>
      <c r="C53" s="8">
        <v>4</v>
      </c>
      <c r="D53" s="9"/>
      <c r="E53" s="10">
        <f t="shared" ref="E53:E54" si="46">C53*D53</f>
        <v>0</v>
      </c>
      <c r="F53" s="9"/>
      <c r="G53" s="10">
        <f t="shared" ref="G53:G54" si="47">C53*F53</f>
        <v>0</v>
      </c>
      <c r="H53" s="10">
        <f t="shared" ref="H53:H54" si="48">E53+G53</f>
        <v>0</v>
      </c>
    </row>
    <row r="54" spans="1:8" x14ac:dyDescent="0.25">
      <c r="A54" s="23" t="s">
        <v>73</v>
      </c>
      <c r="B54" s="18" t="s">
        <v>43</v>
      </c>
      <c r="C54" s="19">
        <v>0</v>
      </c>
      <c r="D54" s="20"/>
      <c r="E54" s="20">
        <f t="shared" si="46"/>
        <v>0</v>
      </c>
      <c r="F54" s="21"/>
      <c r="G54" s="20">
        <f t="shared" si="47"/>
        <v>0</v>
      </c>
      <c r="H54" s="20">
        <f t="shared" si="48"/>
        <v>0</v>
      </c>
    </row>
    <row r="55" spans="1:8" x14ac:dyDescent="0.25">
      <c r="A55" s="23" t="s">
        <v>74</v>
      </c>
      <c r="B55" s="18" t="s">
        <v>43</v>
      </c>
      <c r="C55" s="19">
        <v>0</v>
      </c>
      <c r="D55" s="20"/>
      <c r="E55" s="20">
        <f t="shared" ref="E55" si="49">C55*D55</f>
        <v>0</v>
      </c>
      <c r="F55" s="21"/>
      <c r="G55" s="20">
        <f t="shared" ref="G55" si="50">C55*F55</f>
        <v>0</v>
      </c>
      <c r="H55" s="20">
        <f t="shared" ref="H55" si="51">E55+G55</f>
        <v>0</v>
      </c>
    </row>
    <row r="56" spans="1:8" x14ac:dyDescent="0.25">
      <c r="A56" s="23" t="s">
        <v>62</v>
      </c>
      <c r="B56" s="18" t="s">
        <v>27</v>
      </c>
      <c r="C56" s="19">
        <v>16</v>
      </c>
      <c r="D56" s="20"/>
      <c r="E56" s="20">
        <f>C56*D56</f>
        <v>0</v>
      </c>
      <c r="F56" s="21"/>
      <c r="G56" s="20">
        <f t="shared" ref="G56" si="52">C56*F56</f>
        <v>0</v>
      </c>
      <c r="H56" s="20">
        <f t="shared" ref="H56" si="53">E56+G56</f>
        <v>0</v>
      </c>
    </row>
    <row r="57" spans="1:8" x14ac:dyDescent="0.25">
      <c r="A57" s="1" t="s">
        <v>28</v>
      </c>
      <c r="B57" s="1" t="s">
        <v>4</v>
      </c>
      <c r="C57" s="7"/>
      <c r="D57" s="7"/>
      <c r="E57" s="7"/>
      <c r="F57" s="7"/>
      <c r="G57" s="7"/>
      <c r="H57" s="7"/>
    </row>
    <row r="58" spans="1:8" ht="24.75" x14ac:dyDescent="0.25">
      <c r="A58" s="2" t="s">
        <v>45</v>
      </c>
      <c r="B58" s="2" t="s">
        <v>6</v>
      </c>
      <c r="C58" s="8">
        <v>366</v>
      </c>
      <c r="D58" s="9"/>
      <c r="E58" s="10">
        <f>C58*D58</f>
        <v>0</v>
      </c>
      <c r="F58" s="9"/>
      <c r="G58" s="10">
        <f t="shared" ref="G58" si="54">C58*F58</f>
        <v>0</v>
      </c>
      <c r="H58" s="10">
        <f t="shared" ref="H58" si="55">E58+G58</f>
        <v>0</v>
      </c>
    </row>
    <row r="59" spans="1:8" x14ac:dyDescent="0.25">
      <c r="A59" s="1" t="s">
        <v>54</v>
      </c>
      <c r="B59" s="16" t="s">
        <v>4</v>
      </c>
      <c r="C59" s="17"/>
      <c r="D59" s="17"/>
      <c r="E59" s="17"/>
      <c r="F59" s="17"/>
      <c r="G59" s="17"/>
      <c r="H59" s="17"/>
    </row>
    <row r="60" spans="1:8" x14ac:dyDescent="0.25">
      <c r="A60" s="2" t="s">
        <v>26</v>
      </c>
      <c r="B60" s="18" t="s">
        <v>6</v>
      </c>
      <c r="C60" s="19">
        <v>22</v>
      </c>
      <c r="D60" s="20"/>
      <c r="E60" s="20">
        <f>C60*D60</f>
        <v>0</v>
      </c>
      <c r="F60" s="21"/>
      <c r="G60" s="20">
        <f t="shared" ref="G60" si="56">C60*F60</f>
        <v>0</v>
      </c>
      <c r="H60" s="20">
        <f t="shared" ref="H60" si="57">E60+G60</f>
        <v>0</v>
      </c>
    </row>
    <row r="61" spans="1:8" x14ac:dyDescent="0.25">
      <c r="A61" s="1" t="s">
        <v>29</v>
      </c>
      <c r="B61" s="1" t="s">
        <v>4</v>
      </c>
      <c r="C61" s="7"/>
      <c r="D61" s="7"/>
      <c r="E61" s="7"/>
      <c r="F61" s="7"/>
      <c r="G61" s="7"/>
      <c r="H61" s="7"/>
    </row>
    <row r="62" spans="1:8" x14ac:dyDescent="0.25">
      <c r="A62" s="2" t="s">
        <v>30</v>
      </c>
      <c r="B62" s="2" t="s">
        <v>6</v>
      </c>
      <c r="C62" s="8">
        <v>366</v>
      </c>
      <c r="D62" s="10"/>
      <c r="E62" s="10">
        <f>C62*D62</f>
        <v>0</v>
      </c>
      <c r="F62" s="9"/>
      <c r="G62" s="10">
        <f t="shared" ref="G62" si="58">C62*F62</f>
        <v>0</v>
      </c>
      <c r="H62" s="10">
        <f t="shared" ref="H62" si="59">E62+G62</f>
        <v>0</v>
      </c>
    </row>
    <row r="63" spans="1:8" x14ac:dyDescent="0.25">
      <c r="A63" s="22" t="s">
        <v>31</v>
      </c>
      <c r="B63" s="2" t="s">
        <v>32</v>
      </c>
      <c r="C63" s="8"/>
      <c r="D63" s="8"/>
      <c r="E63" s="8"/>
      <c r="F63" s="10"/>
      <c r="G63" s="10"/>
      <c r="H63" s="10">
        <f>E63</f>
        <v>0</v>
      </c>
    </row>
    <row r="64" spans="1:8" x14ac:dyDescent="0.25">
      <c r="A64" s="1" t="s">
        <v>33</v>
      </c>
      <c r="B64" s="1" t="s">
        <v>4</v>
      </c>
      <c r="C64" s="7"/>
      <c r="D64" s="7"/>
      <c r="E64" s="7"/>
      <c r="F64" s="7"/>
      <c r="G64" s="7"/>
      <c r="H64" s="7"/>
    </row>
    <row r="65" spans="1:8" x14ac:dyDescent="0.25">
      <c r="A65" s="2" t="s">
        <v>34</v>
      </c>
      <c r="B65" s="2" t="s">
        <v>27</v>
      </c>
      <c r="C65" s="8">
        <v>20</v>
      </c>
      <c r="D65" s="10"/>
      <c r="E65" s="10">
        <f>C65*D65</f>
        <v>0</v>
      </c>
      <c r="F65" s="28"/>
      <c r="G65" s="10">
        <f t="shared" ref="G65" si="60">C65*F65</f>
        <v>0</v>
      </c>
      <c r="H65" s="10">
        <f t="shared" ref="H65" si="61">E65+G65</f>
        <v>0</v>
      </c>
    </row>
    <row r="66" spans="1:8" ht="16.5" x14ac:dyDescent="0.3">
      <c r="A66" s="12" t="s">
        <v>48</v>
      </c>
      <c r="B66" s="12" t="s">
        <v>4</v>
      </c>
      <c r="C66" s="12"/>
      <c r="D66" s="12"/>
      <c r="E66" s="12"/>
      <c r="F66" s="12"/>
      <c r="G66" s="12"/>
      <c r="H66" s="13">
        <f>SUM(H6:H65)</f>
        <v>0</v>
      </c>
    </row>
    <row r="67" spans="1:8" ht="16.5" x14ac:dyDescent="0.3">
      <c r="A67" s="12" t="s">
        <v>56</v>
      </c>
      <c r="B67" s="12" t="s">
        <v>4</v>
      </c>
      <c r="C67" s="12"/>
      <c r="D67" s="12"/>
      <c r="E67" s="12"/>
      <c r="F67" s="12"/>
      <c r="G67" s="12"/>
      <c r="H67" s="13">
        <f>H66*1.21</f>
        <v>0</v>
      </c>
    </row>
  </sheetData>
  <pageMargins left="0.7" right="0.7" top="0.78740157499999996" bottom="0.78740157499999996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TSUB - Jedounek Rudolf, Ing.</cp:lastModifiedBy>
  <cp:lastPrinted>2020-02-20T13:31:01Z</cp:lastPrinted>
  <dcterms:created xsi:type="dcterms:W3CDTF">2018-06-29T05:49:47Z</dcterms:created>
  <dcterms:modified xsi:type="dcterms:W3CDTF">2020-02-28T07:55:46Z</dcterms:modified>
</cp:coreProperties>
</file>